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2" activeTab="2"/>
  </bookViews>
  <sheets>
    <sheet name="Покраска" sheetId="1" r:id="rId1"/>
    <sheet name="Рабочее время" sheetId="2" r:id="rId2"/>
    <sheet name="Итоги учебного года по классам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<sst xmlns="http://schemas.openxmlformats.org/spreadsheetml/2006/main" count="51" uniqueCount="48">
  <si>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Раcчет материалов для окраски</t>
  </si>
  <si>
    <t>Площадь дверей</t>
  </si>
  <si>
    <t>Площадь подоконников</t>
  </si>
  <si>
    <t>Двери</t>
  </si>
  <si>
    <t>Подоконники</t>
  </si>
  <si>
    <t>ВСЕГО</t>
  </si>
  <si>
    <t>Материал</t>
  </si>
  <si>
    <t>Расход</t>
  </si>
  <si>
    <t>Олифа</t>
  </si>
  <si>
    <t>Белила</t>
  </si>
  <si>
    <t>Пигмент</t>
  </si>
  <si>
    <t>Кг на кв.м.</t>
  </si>
  <si>
    <t>№</t>
  </si>
  <si>
    <t>ФИО</t>
  </si>
  <si>
    <t>Январь</t>
  </si>
  <si>
    <t>Дни явок</t>
  </si>
  <si>
    <t>Дни неявок</t>
  </si>
  <si>
    <t>Отработано часов</t>
  </si>
  <si>
    <t>Иванов</t>
  </si>
  <si>
    <t>Петров</t>
  </si>
  <si>
    <t>Сидоров</t>
  </si>
  <si>
    <t>Гадюкин</t>
  </si>
  <si>
    <t>Барбосова</t>
  </si>
  <si>
    <t>Клячкин</t>
  </si>
  <si>
    <t>Ушастый</t>
  </si>
  <si>
    <t>Тюлькина</t>
  </si>
  <si>
    <t>Мымриков</t>
  </si>
  <si>
    <t>Букин</t>
  </si>
  <si>
    <t>Итоги учебного года по информатике</t>
  </si>
  <si>
    <t>Коэффициент обученности</t>
  </si>
  <si>
    <t>Качество знаний</t>
  </si>
  <si>
    <t>7а</t>
  </si>
  <si>
    <t>7г</t>
  </si>
  <si>
    <t>8а</t>
  </si>
  <si>
    <t>8г</t>
  </si>
  <si>
    <t>9а</t>
  </si>
  <si>
    <t>9б</t>
  </si>
  <si>
    <t>9г</t>
  </si>
  <si>
    <t>10а</t>
  </si>
  <si>
    <t>10г</t>
  </si>
  <si>
    <t>11а</t>
  </si>
  <si>
    <t>Всего</t>
  </si>
  <si>
    <t>Класс</t>
  </si>
  <si>
    <t>На 5</t>
  </si>
  <si>
    <t>На 4</t>
  </si>
  <si>
    <t>На 3</t>
  </si>
  <si>
    <t>На 2</t>
  </si>
  <si>
    <t>Число учащихся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</si>
</sst>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учебного года по классам'!$C$3:$F$3</c:f>
              <c:strCache/>
            </c:strRef>
          </c:cat>
          <c:val>
            <c:numRef>
              <c:f>'Итоги учебного года по классам'!$C$14:$F$14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учебного года по классам'!$A$4:$A$13</c:f>
              <c:strCache/>
            </c:strRef>
          </c:cat>
          <c:val>
            <c:numRef>
              <c:f>'Итоги учебного года по классам'!$H$4:$H$13</c:f>
              <c:numCache/>
            </c:numRef>
          </c:val>
          <c:shape val="box"/>
        </c:ser>
        <c:shape val="box"/>
        <c:axId val="17811174"/>
        <c:axId val="33418951"/>
      </c:bar3DChart>
      <c:catAx>
        <c:axId val="17811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18951"/>
        <c:crosses val="autoZero"/>
        <c:auto val="1"/>
        <c:lblOffset val="100"/>
        <c:noMultiLvlLbl val="0"/>
      </c:catAx>
      <c:valAx>
        <c:axId val="33418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11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123825</xdr:rowOff>
    </xdr:from>
    <xdr:to>
      <xdr:col>6</xdr:col>
      <xdr:colOff>714375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28575" y="2552700"/>
        <a:ext cx="4829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704850</xdr:colOff>
      <xdr:row>14</xdr:row>
      <xdr:rowOff>123825</xdr:rowOff>
    </xdr:from>
    <xdr:to>
      <xdr:col>12</xdr:col>
      <xdr:colOff>266700</xdr:colOff>
      <xdr:row>31</xdr:row>
      <xdr:rowOff>66675</xdr:rowOff>
    </xdr:to>
    <xdr:graphicFrame>
      <xdr:nvGraphicFramePr>
        <xdr:cNvPr id="2" name="Chart 3"/>
        <xdr:cNvGraphicFramePr/>
      </xdr:nvGraphicFramePr>
      <xdr:xfrm>
        <a:off x="4848225" y="2552700"/>
        <a:ext cx="52863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19" sqref="I19"/>
    </sheetView>
  </sheetViews>
  <sheetFormatPr defaultColWidth="9.00390625" defaultRowHeight="12.75"/>
  <cols>
    <col min="1" max="1" width="28.125" style="0" customWidth="1"/>
    <col min="2" max="2" width="14.25390625" style="0" customWidth="1"/>
    <col min="4" max="4" width="13.625" style="0" customWidth="1"/>
  </cols>
  <sheetData>
    <row r="1" ht="12.75">
      <c r="A1" t="s">
        <v>0</v>
      </c>
    </row>
    <row r="2" spans="1:6" ht="12.75">
      <c r="A2" s="1"/>
      <c r="B2" s="2"/>
      <c r="C2" s="2"/>
      <c r="D2" s="2"/>
      <c r="E2" s="1"/>
      <c r="F2" s="1"/>
    </row>
    <row r="3" spans="1:6" ht="12.75">
      <c r="A3" s="1" t="s">
        <v>1</v>
      </c>
      <c r="B3" s="3">
        <v>15</v>
      </c>
      <c r="C3" s="2"/>
      <c r="D3" s="2"/>
      <c r="E3" s="1"/>
      <c r="F3" s="1"/>
    </row>
    <row r="4" spans="1:6" ht="12.75">
      <c r="A4" s="1" t="s">
        <v>2</v>
      </c>
      <c r="B4" s="3">
        <v>7</v>
      </c>
      <c r="C4" s="2"/>
      <c r="D4" s="2"/>
      <c r="E4" s="1"/>
      <c r="F4" s="1"/>
    </row>
    <row r="5" spans="1:6" ht="12.75">
      <c r="A5" s="1"/>
      <c r="B5" s="2"/>
      <c r="C5" s="2"/>
      <c r="D5" s="2"/>
      <c r="E5" s="1"/>
      <c r="F5" s="1"/>
    </row>
    <row r="6" spans="1:6" ht="12.75">
      <c r="A6" s="4"/>
      <c r="B6" s="10" t="s">
        <v>3</v>
      </c>
      <c r="C6" s="10"/>
      <c r="D6" s="10" t="s">
        <v>4</v>
      </c>
      <c r="E6" s="10"/>
      <c r="F6" t="s">
        <v>5</v>
      </c>
    </row>
    <row r="7" spans="1:5" ht="31.5" customHeight="1">
      <c r="A7" s="9" t="s">
        <v>6</v>
      </c>
      <c r="B7" s="9" t="s">
        <v>11</v>
      </c>
      <c r="C7" s="9" t="s">
        <v>7</v>
      </c>
      <c r="D7" s="9" t="s">
        <v>11</v>
      </c>
      <c r="E7" s="9" t="s">
        <v>7</v>
      </c>
    </row>
    <row r="8" spans="1:6" ht="12.75">
      <c r="A8" s="5" t="s">
        <v>8</v>
      </c>
      <c r="B8" s="6">
        <v>7.6</v>
      </c>
      <c r="C8" s="7"/>
      <c r="D8" s="6">
        <v>6.6</v>
      </c>
      <c r="E8" s="8"/>
      <c r="F8" s="7"/>
    </row>
    <row r="9" spans="1:6" ht="12.75">
      <c r="A9" s="5" t="s">
        <v>9</v>
      </c>
      <c r="B9" s="6">
        <v>6</v>
      </c>
      <c r="C9" s="7"/>
      <c r="D9" s="6">
        <v>6.5</v>
      </c>
      <c r="E9" s="8"/>
      <c r="F9" s="7"/>
    </row>
    <row r="10" spans="1:6" ht="12.75">
      <c r="A10" s="5" t="s">
        <v>10</v>
      </c>
      <c r="B10" s="6">
        <v>1.5</v>
      </c>
      <c r="C10" s="7"/>
      <c r="D10" s="6">
        <v>0.6</v>
      </c>
      <c r="E10" s="8"/>
      <c r="F10" s="7"/>
    </row>
    <row r="15" ht="13.5" customHeight="1"/>
  </sheetData>
  <mergeCells count="2">
    <mergeCell ref="B6:C6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G28" sqref="G28"/>
    </sheetView>
  </sheetViews>
  <sheetFormatPr defaultColWidth="9.00390625" defaultRowHeight="12.75"/>
  <sheetData>
    <row r="2" spans="1:36" ht="12.75">
      <c r="A2" s="11" t="s">
        <v>12</v>
      </c>
      <c r="B2" s="11" t="s">
        <v>13</v>
      </c>
      <c r="C2" s="12" t="s">
        <v>14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1" t="s">
        <v>15</v>
      </c>
      <c r="AI2" s="11" t="s">
        <v>16</v>
      </c>
      <c r="AJ2" s="11" t="s">
        <v>17</v>
      </c>
    </row>
    <row r="3" spans="1:36" ht="12.75">
      <c r="A3" s="11"/>
      <c r="B3" s="11" t="s">
        <v>13</v>
      </c>
      <c r="AH3" s="11"/>
      <c r="AI3" s="11"/>
      <c r="AJ3" s="11"/>
    </row>
    <row r="4" spans="1:30" ht="12.75">
      <c r="A4">
        <v>1</v>
      </c>
      <c r="B4" t="s">
        <v>18</v>
      </c>
      <c r="C4">
        <v>8</v>
      </c>
      <c r="F4">
        <v>6</v>
      </c>
      <c r="J4">
        <v>4</v>
      </c>
      <c r="N4">
        <v>6</v>
      </c>
      <c r="R4">
        <v>4</v>
      </c>
      <c r="U4">
        <v>6</v>
      </c>
      <c r="Y4">
        <v>4</v>
      </c>
      <c r="Z4">
        <v>6</v>
      </c>
      <c r="AD4">
        <v>4</v>
      </c>
    </row>
    <row r="5" spans="1:33" ht="12.75">
      <c r="A5">
        <v>2</v>
      </c>
      <c r="B5" t="s">
        <v>19</v>
      </c>
      <c r="C5">
        <v>6</v>
      </c>
      <c r="D5">
        <v>2</v>
      </c>
      <c r="H5">
        <v>7</v>
      </c>
      <c r="L5">
        <v>5</v>
      </c>
      <c r="P5">
        <v>7</v>
      </c>
      <c r="T5">
        <v>5</v>
      </c>
      <c r="W5">
        <v>7</v>
      </c>
      <c r="AB5">
        <v>7</v>
      </c>
      <c r="AF5">
        <v>5</v>
      </c>
      <c r="AG5">
        <v>5</v>
      </c>
    </row>
    <row r="6" spans="1:33" ht="12.75">
      <c r="A6">
        <v>3</v>
      </c>
      <c r="B6" t="s">
        <v>20</v>
      </c>
      <c r="C6">
        <v>7</v>
      </c>
      <c r="F6">
        <v>7</v>
      </c>
      <c r="L6">
        <v>6</v>
      </c>
      <c r="N6">
        <v>7</v>
      </c>
      <c r="T6">
        <v>6</v>
      </c>
      <c r="U6">
        <v>7</v>
      </c>
      <c r="Z6">
        <v>7</v>
      </c>
      <c r="AF6">
        <v>6</v>
      </c>
      <c r="AG6">
        <v>6</v>
      </c>
    </row>
    <row r="7" spans="1:33" ht="12.75">
      <c r="A7">
        <v>4</v>
      </c>
      <c r="B7" t="s">
        <v>21</v>
      </c>
      <c r="C7">
        <v>8</v>
      </c>
      <c r="D7">
        <v>3</v>
      </c>
      <c r="H7">
        <v>6</v>
      </c>
      <c r="L7">
        <v>8</v>
      </c>
      <c r="P7">
        <v>6</v>
      </c>
      <c r="T7">
        <v>8</v>
      </c>
      <c r="W7">
        <v>6</v>
      </c>
      <c r="AB7">
        <v>6</v>
      </c>
      <c r="AF7">
        <v>8</v>
      </c>
      <c r="AG7">
        <v>8</v>
      </c>
    </row>
    <row r="8" spans="1:33" ht="12.75">
      <c r="A8">
        <v>5</v>
      </c>
      <c r="B8" t="s">
        <v>22</v>
      </c>
      <c r="C8">
        <v>8</v>
      </c>
      <c r="F8">
        <v>8</v>
      </c>
      <c r="K8">
        <v>7</v>
      </c>
      <c r="L8">
        <v>8</v>
      </c>
      <c r="N8">
        <v>8</v>
      </c>
      <c r="S8">
        <v>7</v>
      </c>
      <c r="T8">
        <v>8</v>
      </c>
      <c r="U8">
        <v>8</v>
      </c>
      <c r="Z8">
        <v>8</v>
      </c>
      <c r="AE8">
        <v>7</v>
      </c>
      <c r="AF8">
        <v>8</v>
      </c>
      <c r="AG8">
        <v>8</v>
      </c>
    </row>
    <row r="9" spans="1:30" ht="12.75">
      <c r="A9">
        <v>6</v>
      </c>
      <c r="B9" t="s">
        <v>23</v>
      </c>
      <c r="D9">
        <v>8</v>
      </c>
      <c r="I9">
        <v>4</v>
      </c>
      <c r="J9">
        <v>8</v>
      </c>
      <c r="Q9">
        <v>4</v>
      </c>
      <c r="R9">
        <v>8</v>
      </c>
      <c r="X9">
        <v>4</v>
      </c>
      <c r="Y9">
        <v>8</v>
      </c>
      <c r="AC9">
        <v>4</v>
      </c>
      <c r="AD9">
        <v>8</v>
      </c>
    </row>
    <row r="10" spans="1:33" ht="12.75">
      <c r="A10">
        <v>7</v>
      </c>
      <c r="B10" t="s">
        <v>24</v>
      </c>
      <c r="C10">
        <v>8</v>
      </c>
      <c r="E10">
        <v>8</v>
      </c>
      <c r="G10">
        <v>6</v>
      </c>
      <c r="J10">
        <v>8</v>
      </c>
      <c r="L10">
        <v>8</v>
      </c>
      <c r="O10">
        <v>6</v>
      </c>
      <c r="R10">
        <v>8</v>
      </c>
      <c r="T10">
        <v>8</v>
      </c>
      <c r="V10">
        <v>6</v>
      </c>
      <c r="Y10">
        <v>8</v>
      </c>
      <c r="AA10">
        <v>6</v>
      </c>
      <c r="AD10">
        <v>8</v>
      </c>
      <c r="AF10">
        <v>8</v>
      </c>
      <c r="AG10">
        <v>8</v>
      </c>
    </row>
    <row r="11" spans="1:31" ht="12.75">
      <c r="A11">
        <v>8</v>
      </c>
      <c r="B11" t="s">
        <v>25</v>
      </c>
      <c r="C11">
        <v>10</v>
      </c>
      <c r="I11">
        <v>4</v>
      </c>
      <c r="K11">
        <v>8</v>
      </c>
      <c r="Q11">
        <v>4</v>
      </c>
      <c r="S11">
        <v>8</v>
      </c>
      <c r="X11">
        <v>4</v>
      </c>
      <c r="AC11">
        <v>4</v>
      </c>
      <c r="AE11">
        <v>8</v>
      </c>
    </row>
    <row r="12" spans="1:31" ht="12.75">
      <c r="A12">
        <v>9</v>
      </c>
      <c r="B12" t="s">
        <v>26</v>
      </c>
      <c r="C12">
        <v>8</v>
      </c>
      <c r="G12">
        <v>6</v>
      </c>
      <c r="K12">
        <v>8</v>
      </c>
      <c r="O12">
        <v>6</v>
      </c>
      <c r="S12">
        <v>8</v>
      </c>
      <c r="V12">
        <v>6</v>
      </c>
      <c r="AA12">
        <v>6</v>
      </c>
      <c r="AE12">
        <v>8</v>
      </c>
    </row>
    <row r="13" spans="1:33" ht="12.75">
      <c r="A13">
        <v>10</v>
      </c>
      <c r="B13" t="s">
        <v>27</v>
      </c>
      <c r="C13">
        <v>8</v>
      </c>
      <c r="H13">
        <v>8</v>
      </c>
      <c r="L13">
        <v>8</v>
      </c>
      <c r="P13">
        <v>8</v>
      </c>
      <c r="T13">
        <v>8</v>
      </c>
      <c r="W13">
        <v>8</v>
      </c>
      <c r="AB13">
        <v>8</v>
      </c>
      <c r="AF13">
        <v>8</v>
      </c>
      <c r="AG13">
        <v>8</v>
      </c>
    </row>
  </sheetData>
  <mergeCells count="6">
    <mergeCell ref="AI2:AI3"/>
    <mergeCell ref="AJ2:AJ3"/>
    <mergeCell ref="A2:A3"/>
    <mergeCell ref="B2:B3"/>
    <mergeCell ref="C2:AG2"/>
    <mergeCell ref="AH2:A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9.375" style="0" customWidth="1"/>
    <col min="7" max="7" width="23.125" style="0" customWidth="1"/>
    <col min="8" max="8" width="16.00390625" style="0" customWidth="1"/>
  </cols>
  <sheetData>
    <row r="1" spans="1:9" ht="12.75" customHeight="1">
      <c r="A1" s="15" t="s">
        <v>28</v>
      </c>
      <c r="B1" s="15"/>
      <c r="C1" s="15"/>
      <c r="D1" s="15"/>
      <c r="E1" s="15"/>
      <c r="F1" s="15"/>
      <c r="G1" s="15"/>
      <c r="H1" s="15"/>
      <c r="I1" s="14"/>
    </row>
    <row r="2" spans="1:9" ht="12.75">
      <c r="A2" s="15"/>
      <c r="B2" s="15"/>
      <c r="C2" s="15"/>
      <c r="D2" s="15"/>
      <c r="E2" s="15"/>
      <c r="F2" s="15"/>
      <c r="G2" s="15"/>
      <c r="H2" s="15"/>
      <c r="I2" s="14"/>
    </row>
    <row r="3" spans="1:9" ht="25.5">
      <c r="A3" s="16" t="s">
        <v>42</v>
      </c>
      <c r="B3" s="18" t="s">
        <v>47</v>
      </c>
      <c r="C3" s="16" t="s">
        <v>43</v>
      </c>
      <c r="D3" s="16" t="s">
        <v>44</v>
      </c>
      <c r="E3" s="16" t="s">
        <v>45</v>
      </c>
      <c r="F3" s="16" t="s">
        <v>46</v>
      </c>
      <c r="G3" s="16" t="s">
        <v>29</v>
      </c>
      <c r="H3" s="16" t="s">
        <v>30</v>
      </c>
      <c r="I3" s="13"/>
    </row>
    <row r="4" spans="1:9" ht="12.75">
      <c r="A4" s="16" t="s">
        <v>31</v>
      </c>
      <c r="B4" s="16">
        <f>C4+D4+E4</f>
        <v>32</v>
      </c>
      <c r="C4" s="16">
        <v>9</v>
      </c>
      <c r="D4" s="16">
        <v>13</v>
      </c>
      <c r="E4" s="16">
        <v>10</v>
      </c>
      <c r="F4" s="16">
        <v>0</v>
      </c>
      <c r="G4" s="17">
        <f>(C4+D4+E4)/32</f>
        <v>1</v>
      </c>
      <c r="H4" s="17">
        <f>(C4+D4)/B4</f>
        <v>0.6875</v>
      </c>
      <c r="I4" s="13"/>
    </row>
    <row r="5" spans="1:9" ht="12.75">
      <c r="A5" s="16" t="s">
        <v>32</v>
      </c>
      <c r="B5" s="16">
        <f>C5+D5+E5</f>
        <v>28</v>
      </c>
      <c r="C5" s="16">
        <v>6</v>
      </c>
      <c r="D5" s="16">
        <v>10</v>
      </c>
      <c r="E5" s="16">
        <v>12</v>
      </c>
      <c r="F5" s="16">
        <v>0</v>
      </c>
      <c r="G5" s="17">
        <f>(C5+D5+E5)/28</f>
        <v>1</v>
      </c>
      <c r="H5" s="17">
        <f>(C5+D5)/B5</f>
        <v>0.5714285714285714</v>
      </c>
      <c r="I5" s="13"/>
    </row>
    <row r="6" spans="1:9" ht="12.75">
      <c r="A6" s="16" t="s">
        <v>33</v>
      </c>
      <c r="B6" s="16">
        <f>C6+D6+E6+F6</f>
        <v>37</v>
      </c>
      <c r="C6" s="16">
        <v>10</v>
      </c>
      <c r="D6" s="16">
        <v>12</v>
      </c>
      <c r="E6" s="16">
        <v>14</v>
      </c>
      <c r="F6" s="16">
        <v>1</v>
      </c>
      <c r="G6" s="17">
        <f>(C6+D6+E6)/B6</f>
        <v>0.972972972972973</v>
      </c>
      <c r="H6" s="17">
        <f>(C6+D6)/B6</f>
        <v>0.5945945945945946</v>
      </c>
      <c r="I6" s="13"/>
    </row>
    <row r="7" spans="1:9" ht="12.75">
      <c r="A7" s="16" t="s">
        <v>34</v>
      </c>
      <c r="B7" s="16">
        <f>C7+D7+E7</f>
        <v>28</v>
      </c>
      <c r="C7" s="16">
        <v>2</v>
      </c>
      <c r="D7" s="16">
        <v>14</v>
      </c>
      <c r="E7" s="16">
        <v>12</v>
      </c>
      <c r="F7" s="16">
        <v>0</v>
      </c>
      <c r="G7" s="17">
        <f>(C7+D7+E7)/28</f>
        <v>1</v>
      </c>
      <c r="H7" s="17">
        <f>(C7+D7)/B7</f>
        <v>0.5714285714285714</v>
      </c>
      <c r="I7" s="13"/>
    </row>
    <row r="8" spans="1:9" ht="12.75">
      <c r="A8" s="16" t="s">
        <v>35</v>
      </c>
      <c r="B8" s="16">
        <f>C8+D8+E8</f>
        <v>26</v>
      </c>
      <c r="C8" s="16">
        <v>3</v>
      </c>
      <c r="D8" s="16">
        <v>8</v>
      </c>
      <c r="E8" s="16">
        <v>15</v>
      </c>
      <c r="F8" s="16">
        <v>0</v>
      </c>
      <c r="G8" s="17">
        <f>(C8+D8+E8)/B8</f>
        <v>1</v>
      </c>
      <c r="H8" s="17">
        <f>(C8+D8)/B8</f>
        <v>0.4230769230769231</v>
      </c>
      <c r="I8" s="13"/>
    </row>
    <row r="9" spans="1:9" ht="12.75">
      <c r="A9" s="16" t="s">
        <v>36</v>
      </c>
      <c r="B9" s="16">
        <f>C9+D9+E9</f>
        <v>25</v>
      </c>
      <c r="C9" s="16">
        <v>4</v>
      </c>
      <c r="D9" s="16">
        <v>18</v>
      </c>
      <c r="E9" s="16">
        <v>3</v>
      </c>
      <c r="F9" s="16">
        <v>0</v>
      </c>
      <c r="G9" s="17">
        <f>(C9+D9+E9)/B9</f>
        <v>1</v>
      </c>
      <c r="H9" s="17">
        <f>(C9+D9)/B9</f>
        <v>0.88</v>
      </c>
      <c r="I9" s="13"/>
    </row>
    <row r="10" spans="1:9" ht="12.75">
      <c r="A10" s="16" t="s">
        <v>37</v>
      </c>
      <c r="B10" s="16">
        <f>C10+D10+E10</f>
        <v>22</v>
      </c>
      <c r="C10" s="16">
        <v>3</v>
      </c>
      <c r="D10" s="16">
        <v>5</v>
      </c>
      <c r="E10" s="16">
        <v>14</v>
      </c>
      <c r="F10" s="16">
        <v>0</v>
      </c>
      <c r="G10" s="17">
        <f>(C10+D10+E10)/B10</f>
        <v>1</v>
      </c>
      <c r="H10" s="17">
        <f>(C10+D10)/B10</f>
        <v>0.36363636363636365</v>
      </c>
      <c r="I10" s="13"/>
    </row>
    <row r="11" spans="1:9" ht="12.75">
      <c r="A11" s="16" t="s">
        <v>38</v>
      </c>
      <c r="B11" s="16">
        <f>C11+D11+E11</f>
        <v>34</v>
      </c>
      <c r="C11" s="16">
        <v>3</v>
      </c>
      <c r="D11" s="16">
        <v>3</v>
      </c>
      <c r="E11" s="16">
        <v>28</v>
      </c>
      <c r="F11" s="16">
        <v>0</v>
      </c>
      <c r="G11" s="17">
        <f>(C11+D11+E11)/B11</f>
        <v>1</v>
      </c>
      <c r="H11" s="17">
        <f>(C11+D11)/B11</f>
        <v>0.17647058823529413</v>
      </c>
      <c r="I11" s="13"/>
    </row>
    <row r="12" spans="1:9" ht="12.75">
      <c r="A12" s="16" t="s">
        <v>39</v>
      </c>
      <c r="B12" s="16">
        <f>C12+D12+E12</f>
        <v>16</v>
      </c>
      <c r="C12" s="16">
        <v>3</v>
      </c>
      <c r="D12" s="16">
        <v>7</v>
      </c>
      <c r="E12" s="16">
        <v>6</v>
      </c>
      <c r="F12" s="16">
        <v>0</v>
      </c>
      <c r="G12" s="17">
        <f>(C12+D12+E12)/B12</f>
        <v>1</v>
      </c>
      <c r="H12" s="17">
        <f>(C12+D12)/B12</f>
        <v>0.625</v>
      </c>
      <c r="I12" s="13"/>
    </row>
    <row r="13" spans="1:9" ht="12.75">
      <c r="A13" s="16" t="s">
        <v>40</v>
      </c>
      <c r="B13" s="16">
        <f>C13+D13+E13</f>
        <v>28</v>
      </c>
      <c r="C13" s="16">
        <v>2</v>
      </c>
      <c r="D13" s="16">
        <v>14</v>
      </c>
      <c r="E13" s="16">
        <v>12</v>
      </c>
      <c r="F13" s="16">
        <v>0</v>
      </c>
      <c r="G13" s="17">
        <f>(C13+D13+E13)/B13</f>
        <v>1</v>
      </c>
      <c r="H13" s="17">
        <f>(C13+D13)/B13</f>
        <v>0.5714285714285714</v>
      </c>
      <c r="I13" s="13"/>
    </row>
    <row r="14" spans="1:9" ht="12.75">
      <c r="A14" s="16" t="s">
        <v>41</v>
      </c>
      <c r="B14" s="16">
        <f>B4+B5+B6+B7+B8+B9+B10+B11+B12+B13</f>
        <v>276</v>
      </c>
      <c r="C14" s="16">
        <f>SUM(C4:C13)</f>
        <v>45</v>
      </c>
      <c r="D14" s="16">
        <f>SUM(D4:D13)</f>
        <v>104</v>
      </c>
      <c r="E14" s="16">
        <f>SUM(E4:E13)</f>
        <v>126</v>
      </c>
      <c r="F14" s="16">
        <f>SUM(F4:F13)</f>
        <v>1</v>
      </c>
      <c r="G14" s="17">
        <f>(C14+D14+E14)/B14</f>
        <v>0.9963768115942029</v>
      </c>
      <c r="H14" s="17">
        <f>(C14+D14)/B14</f>
        <v>0.5398550724637681</v>
      </c>
      <c r="I14" s="13"/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Карамин</dc:creator>
  <cp:keywords/>
  <dc:description/>
  <cp:lastModifiedBy>Карамин</cp:lastModifiedBy>
  <dcterms:created xsi:type="dcterms:W3CDTF">2005-12-15T08:47:42Z</dcterms:created>
  <dcterms:modified xsi:type="dcterms:W3CDTF">2006-02-10T15:54:08Z</dcterms:modified>
  <cp:category/>
  <cp:version/>
  <cp:contentType/>
  <cp:contentStatus/>
</cp:coreProperties>
</file>